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LASÖRLER\NANOLAB\17043\15.06.2022-LAK ÇEVRİMİ\TAYLAN düzenleme - 20.06.2022\web sitesinde yayınlanacak\korumasız\"/>
    </mc:Choice>
  </mc:AlternateContent>
  <xr:revisionPtr revIDLastSave="0" documentId="13_ncr:1_{12493E6D-5998-4F55-8670-BC2291D3F0D1}" xr6:coauthVersionLast="36" xr6:coauthVersionMax="36" xr10:uidLastSave="{00000000-0000-0000-0000-000000000000}"/>
  <workbookProtection workbookAlgorithmName="SHA-512" workbookHashValue="4/6nr8lNJw9YW08MS2YruXDOLbmgG2KYMNVE30kfaSRlMsehK5dpO73jwH0fzqyrCdSGLQfdCPdbzjl3qIRRiw==" workbookSaltValue="YH7lh79h0fdzpldNMTQQjw==" workbookSpinCount="100000" lockStructure="1"/>
  <bookViews>
    <workbookView xWindow="0" yWindow="0" windowWidth="19200" windowHeight="6570" xr2:uid="{00000000-000D-0000-FFFF-FFFF00000000}"/>
  </bookViews>
  <sheets>
    <sheet name="Application Form" sheetId="1" r:id="rId1"/>
  </sheets>
  <definedNames>
    <definedName name="_xlnm.Print_Titles" localSheetId="0">'Application Form'!$1:$18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/>
  <c r="M52" i="1" l="1"/>
  <c r="K52" i="1" l="1"/>
</calcChain>
</file>

<file path=xl/sharedStrings.xml><?xml version="1.0" encoding="utf-8"?>
<sst xmlns="http://schemas.openxmlformats.org/spreadsheetml/2006/main" count="206" uniqueCount="99">
  <si>
    <t>No</t>
  </si>
  <si>
    <t>Parametre</t>
  </si>
  <si>
    <t>Başvuru Tarihi</t>
  </si>
  <si>
    <t>Adı ve Soyadı</t>
  </si>
  <si>
    <t>Unvanı</t>
  </si>
  <si>
    <t>Onay</t>
  </si>
  <si>
    <t>Adresi</t>
  </si>
  <si>
    <t>Çevrim Kodu</t>
  </si>
  <si>
    <t>Çevrim Türü</t>
  </si>
  <si>
    <t>Vergi Dairesi</t>
  </si>
  <si>
    <t>Vergi No</t>
  </si>
  <si>
    <t>E mail</t>
  </si>
  <si>
    <t>Toplam</t>
  </si>
  <si>
    <t>Doküman No</t>
  </si>
  <si>
    <t>Revizyon No/Tarihi</t>
  </si>
  <si>
    <t>-</t>
  </si>
  <si>
    <t>Sayfa No</t>
  </si>
  <si>
    <t>1/1</t>
  </si>
  <si>
    <t>F.22</t>
  </si>
  <si>
    <t>Emisyon</t>
  </si>
  <si>
    <t>Toluen</t>
  </si>
  <si>
    <t>Ksilen</t>
  </si>
  <si>
    <t>Dichloropropane</t>
  </si>
  <si>
    <t>Bromoform</t>
  </si>
  <si>
    <t>Numune Gönderimi</t>
  </si>
  <si>
    <t>Partikül Madde, Toz</t>
  </si>
  <si>
    <t xml:space="preserve">Yukarda talep ettiğimiz parametreleri ve sözleşme şartlarını firma yetkilisi olarak kabul ettiğimizi beyan ederim.
Ad-Soyad-Tarih/imza
</t>
  </si>
  <si>
    <t>Firma Adı</t>
  </si>
  <si>
    <t>Firma Adresi</t>
  </si>
  <si>
    <t>Test Numunesinin  Gönderileceği Yetkili Kişinin</t>
  </si>
  <si>
    <t>KATILIMCI ÖNERİLERİ (VARSA):</t>
  </si>
  <si>
    <t>Matriks</t>
  </si>
  <si>
    <t>Başvuran Firma Bilgileri</t>
  </si>
  <si>
    <t>Son Başvuru Tarihi</t>
  </si>
  <si>
    <t>Çevrim Tarihi</t>
  </si>
  <si>
    <t>Numune Gönderim Tarihi</t>
  </si>
  <si>
    <t>Sonuç Bildirim Tarihi</t>
  </si>
  <si>
    <t>İsililik</t>
  </si>
  <si>
    <t>Sahada Ölçüm</t>
  </si>
  <si>
    <t>Standart Yanma Gazları</t>
  </si>
  <si>
    <t>Hız</t>
  </si>
  <si>
    <t>Çöken Toz</t>
  </si>
  <si>
    <t>İş Hijyeni</t>
  </si>
  <si>
    <t>Toplam ve Solunabilir Toz - Gravimetrik</t>
  </si>
  <si>
    <t>Aydınlatma</t>
  </si>
  <si>
    <t>NANOLAB Yetkilisi 
Ad-Soyad-Tarih/imza</t>
  </si>
  <si>
    <t>Gürültü</t>
  </si>
  <si>
    <t>YT/LAK BAŞVURU FORMU</t>
  </si>
  <si>
    <t>Nem (Dijital)</t>
  </si>
  <si>
    <t>Nem (Gravimetrik)</t>
  </si>
  <si>
    <t>PM 10</t>
  </si>
  <si>
    <t>Tüm Vücut Titreşim</t>
  </si>
  <si>
    <t>Formaldehit*</t>
  </si>
  <si>
    <t>Sülfürikasit*</t>
  </si>
  <si>
    <r>
      <t xml:space="preserve">Krom </t>
    </r>
    <r>
      <rPr>
        <vertAlign val="superscript"/>
        <sz val="10"/>
        <color rgb="FF000000"/>
        <rFont val="Times New Roman"/>
        <family val="1"/>
        <charset val="162"/>
      </rPr>
      <t>+6</t>
    </r>
    <r>
      <rPr>
        <sz val="10"/>
        <color rgb="FF000000"/>
        <rFont val="Times New Roman"/>
        <family val="1"/>
        <charset val="162"/>
      </rPr>
      <t>*</t>
    </r>
  </si>
  <si>
    <t>Toluene*</t>
  </si>
  <si>
    <t>Ksilen*</t>
  </si>
  <si>
    <t>Etil Benzen*</t>
  </si>
  <si>
    <t>Ölçüm/Analiz Metodu</t>
  </si>
  <si>
    <t>Ölçüm/Analiz Metodu (Örneğin Gaz kromotografisi metodu veya gravimetrik metot vb.)</t>
  </si>
  <si>
    <t>Kullanılan Standart</t>
  </si>
  <si>
    <t>Kullanılan Standart (Örneğin TS ISO 9096 veya EPA Metot 4 vb.)</t>
  </si>
  <si>
    <t>Çevresel Gürültü</t>
  </si>
  <si>
    <t>Fiyat</t>
  </si>
  <si>
    <t>İlk Yayın Tarihi</t>
  </si>
  <si>
    <t xml:space="preserve"> As (Arsenik)*</t>
  </si>
  <si>
    <t>Cd (Kadminyum)*</t>
  </si>
  <si>
    <t>Cr (Krom)*</t>
  </si>
  <si>
    <t>TOC (Toplam Organik Karbon)</t>
  </si>
  <si>
    <t>Kişisel Gürültü Maruziyeti</t>
  </si>
  <si>
    <t>Termal Konfor (PMV-WBGT)</t>
  </si>
  <si>
    <t>Anlık Gaz (Renk karşılaştırma) - Oksijen</t>
  </si>
  <si>
    <t>El-kol Titreşim</t>
  </si>
  <si>
    <t>22-NANO-EMS-N-1</t>
  </si>
  <si>
    <t>22-NANO-EMS-N-2</t>
  </si>
  <si>
    <t>22-NANO-EMS-N-3</t>
  </si>
  <si>
    <t>22-NANO-EMS-N-4</t>
  </si>
  <si>
    <t>22-NANO-EMS-N-5</t>
  </si>
  <si>
    <t>22-NANO-EMS-N-6</t>
  </si>
  <si>
    <t>22-NANO-EMS-S-1</t>
  </si>
  <si>
    <t>22-NANO-EMS-S-2</t>
  </si>
  <si>
    <t>22-NANO-EMS-S-3</t>
  </si>
  <si>
    <t>22-NANO-EMS-S-4</t>
  </si>
  <si>
    <t>22-NANO-EMS-S-6</t>
  </si>
  <si>
    <t>22-NANO-EMS-S-5</t>
  </si>
  <si>
    <t>22-NANO-EMS-N-7</t>
  </si>
  <si>
    <t>22-NANO-İSG-S-1</t>
  </si>
  <si>
    <t>22-NANO-İSG-S-2</t>
  </si>
  <si>
    <t>22-NANO-İSG-S-3</t>
  </si>
  <si>
    <t>22-NANO-İSG-S-4</t>
  </si>
  <si>
    <t>22-NANO-İSG-S-6</t>
  </si>
  <si>
    <t>22-NANO-İSG-S-5</t>
  </si>
  <si>
    <t>22-NANO-İSG-S-7</t>
  </si>
  <si>
    <t>22-NANO-İSG-N-1</t>
  </si>
  <si>
    <t>22-NANO-İSG-N-2</t>
  </si>
  <si>
    <t>22-NANO-GÜR-S-1</t>
  </si>
  <si>
    <t xml:space="preserve">Telfon </t>
  </si>
  <si>
    <t>e-mail</t>
  </si>
  <si>
    <t xml:space="preserve">• 1, 2, 3 ve 4 nolu parametreler baca gazındaki, 27, 28, 29 nolu parametreler ortam havasındaki VOC'leri; 5,6 ve 7 nolu parametreler bacagazındaki, 30,31 ve 32 nolu parametreler ortam 
• 11,14,16,17,18,19, 22, 24 ve 33 nolu parametre için birden fazla standart yazılabilir. 
• Fiyatlara KDV dahil değildir.
• Bu başvuru formu karşılıklı imzalandıktan ve NANOLAB A.Ş’ye iletildikten sonra sözleşme yerine geçer.
• NANOLAB A.Ş. Düzenlediği yeterlilik testlerinde kendi iç laboratuvarını veya taşeron laboratuvarları kullanabilir.
•  ‘*’ile işaretli parametrelerde numune hazırlama, Homojenite ve Stabilite analizleri için taşeron laboratuvar kullanılır.
• Yapılan çevrimlerle alakalı tüm teknik bilgilere www.nano-lab.com.tr internet sitesinden ulaşılabilir.
• Numunelerin katılımcı Laboratuvara ulaştırılmasından NANOLAB A.Ş. sorumludur. Numunelerin katılımcıya teslimini takiben depolama, koruma ve gerektiğinde geri iade sorumluluğu katılımcıya aittir.
• Numuneler ambalaj üzerinde belirtilen koşullarda saklanmalıdır.
• Başvuru Formunun NANOLAB A.Ş’ye gönderilmesinden sonra fatura tarafınıza gönderilecektir. 
• Ödeme numune gönderiminden önce tek seferde peşin olarak yapılmalıdır. 
• Başvuru formunda akredite olunan parametreler “AK” ile işaretlidir, diğer parametreler için ISO 17043 Standardı şartları uygulamaktadır.
• NANOLAB A.Ş. ödemenin yapılmaması durumunda yeterlilik test numunesini veya yeterlilik test raporunu göndermeme hakkına sahiptir. 
• NANOLAB A.Ş. herhangi bir çevrimde sonuç gönderecek katılımcı sayısını garanti etmez. 
• Katılımcı kodu NANOLAB A.Ş. tarafından otomatik ve her çevrimde farklılık gösterir. Katılımcı Kodu ve Katılımcı eşleştirme bilgisi sadece Çevrim Koordinatörü tarafından muhafaza edilecektir. Bu bilgi hiçbir kişi/kuruluş ile paylaşılmayacaktır. 
• NANOLAB A.Ş. bildirilen sonuçların uygunluğunu kontrol ettikten sonra sonuç bildirim formatına uygun olmayan sonuçları bildirim yapmaksızın hesaplama dışı tutma hakkına sahiptir.
• NANOLAB A.Ş. mücbir sebeplerden ötürü çevrim tarihlerinde değişiklik yapabilir, bu durumda katılımcılara mail ile duyurulur.
• NANOLAB A.Ş. gizlilik ilkesinin ihlal edildiğini tespit ettiği durumlarda ilgili çevrimi geri ödeme yapmaksızın tamamen iptal edebilir ve bunula alakalı bir açıklama katılımcılara paylaşır.
• Elde olmayan nedenlerden ötürü gerçekleştirilemeyen çevrimler için planlama dışında çevrim organize edilir. Bu çevrimin tarihini NANOLAB belirler ve duyurur.
• Katılımcılar numuneleri teslim aldıktan sonra 7 gün içinde numuneye itiraz edebilir. İtiraz edilmeyen numuneler doğru ve eksiksiz teslim edilmiş sayılır.
• Katılımcılar rapor sonuçlarının açıklanmasını takiben sonuçlara itiraz mail yoluyla 7 gün içinde yapılabilir, sonrasında yapılan itirazlar dikkate alınmayacaktır.
• Çevrimlerde gönderilen numunelere normal numune gibi davranılması önerilir. Aksi belirtilmediği sürece metot kısıtlaması uygulanmaz.
• Sonuçların İstatistiksel Değerlendirilmesi İstatistik İşlemler Prosedürü’ne göre yapılmaktadır. İlgili prosedüre www.nano-lab.com.tr adresinden ulaşabilirsiniz.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</si>
</sst>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₺&quot;* #,##0.00_-;\-&quot;₺&quot;* #,##0.00_-;_-&quot;₺&quot;* &quot;-&quot;??_-;_-@_-"/>
    <numFmt numFmtId="164" formatCode="dd/mm/yyyy;@"/>
  </numFmts>
  <fonts count="16" x14ac:knownFonts="1">
    <font>
      <sz val="11"/>
      <color theme="1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i/>
      <sz val="10"/>
      <name val="Arial Narrow"/>
      <family val="2"/>
      <charset val="162"/>
    </font>
    <font>
      <b/>
      <sz val="11"/>
      <name val="Times New Roman"/>
      <family val="1"/>
      <charset val="162"/>
    </font>
    <font>
      <vertAlign val="superscript"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3">
    <xf numFmtId="0" fontId="0" fillId="0" borderId="0" xfId="0"/>
    <xf numFmtId="0" fontId="1" fillId="0" borderId="8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44" fontId="2" fillId="3" borderId="6" xfId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44" fontId="2" fillId="0" borderId="6" xfId="1" applyFont="1" applyFill="1" applyBorder="1" applyAlignment="1" applyProtection="1">
      <alignment horizontal="center" vertical="center" wrapText="1"/>
    </xf>
    <xf numFmtId="14" fontId="2" fillId="3" borderId="6" xfId="0" applyNumberFormat="1" applyFont="1" applyFill="1" applyBorder="1" applyAlignment="1" applyProtection="1">
      <alignment horizontal="center" vertical="center" wrapText="1"/>
    </xf>
    <xf numFmtId="14" fontId="2" fillId="3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Protection="1">
      <protection locked="0"/>
    </xf>
    <xf numFmtId="0" fontId="3" fillId="0" borderId="29" xfId="0" applyFont="1" applyFill="1" applyBorder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 vertical="center"/>
    </xf>
    <xf numFmtId="164" fontId="8" fillId="0" borderId="1" xfId="0" applyNumberFormat="1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left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top" wrapText="1"/>
    </xf>
    <xf numFmtId="49" fontId="14" fillId="0" borderId="7" xfId="0" applyNumberFormat="1" applyFont="1" applyBorder="1" applyAlignment="1" applyProtection="1">
      <alignment horizontal="left" vertical="top"/>
    </xf>
    <xf numFmtId="49" fontId="14" fillId="0" borderId="30" xfId="0" applyNumberFormat="1" applyFont="1" applyBorder="1" applyAlignment="1" applyProtection="1">
      <alignment horizontal="left" vertical="top"/>
    </xf>
    <xf numFmtId="49" fontId="14" fillId="0" borderId="8" xfId="0" applyNumberFormat="1" applyFont="1" applyBorder="1" applyAlignment="1" applyProtection="1">
      <alignment horizontal="left" vertical="top"/>
    </xf>
    <xf numFmtId="49" fontId="14" fillId="0" borderId="0" xfId="0" applyNumberFormat="1" applyFont="1" applyBorder="1" applyAlignment="1" applyProtection="1">
      <alignment horizontal="left" vertical="top"/>
    </xf>
    <xf numFmtId="49" fontId="14" fillId="0" borderId="22" xfId="0" applyNumberFormat="1" applyFont="1" applyBorder="1" applyAlignment="1" applyProtection="1">
      <alignment horizontal="left" vertical="top"/>
    </xf>
    <xf numFmtId="49" fontId="14" fillId="0" borderId="4" xfId="0" applyNumberFormat="1" applyFont="1" applyBorder="1" applyAlignment="1" applyProtection="1">
      <alignment horizontal="left" vertical="top"/>
    </xf>
    <xf numFmtId="49" fontId="14" fillId="0" borderId="13" xfId="0" applyNumberFormat="1" applyFont="1" applyBorder="1" applyAlignment="1" applyProtection="1">
      <alignment horizontal="left" vertical="top"/>
    </xf>
    <xf numFmtId="49" fontId="14" fillId="0" borderId="31" xfId="0" applyNumberFormat="1" applyFont="1" applyBorder="1" applyAlignment="1" applyProtection="1">
      <alignment horizontal="left" vertical="top"/>
    </xf>
    <xf numFmtId="0" fontId="3" fillId="0" borderId="3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araBirimi" xfId="1" builtinId="4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91440</xdr:rowOff>
    </xdr:from>
    <xdr:to>
      <xdr:col>2</xdr:col>
      <xdr:colOff>1693333</xdr:colOff>
      <xdr:row>3</xdr:row>
      <xdr:rowOff>127000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973" y="91440"/>
          <a:ext cx="2177627" cy="6112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18:M52" totalsRowCount="1" headerRowDxfId="29" dataDxfId="28" totalsRowDxfId="26" tableBorderDxfId="27">
  <autoFilter ref="A18:M51" xr:uid="{00000000-0009-0000-0100-000001000000}"/>
  <tableColumns count="13">
    <tableColumn id="1" xr3:uid="{00000000-0010-0000-0000-000001000000}" name="No" totalsRowLabel="Toplam" dataDxfId="25" totalsRowDxfId="12"/>
    <tableColumn id="2" xr3:uid="{00000000-0010-0000-0000-000002000000}" name="Matriks" dataDxfId="24" totalsRowDxfId="11"/>
    <tableColumn id="3" xr3:uid="{00000000-0010-0000-0000-000003000000}" name="Parametre" dataDxfId="23" totalsRowDxfId="10"/>
    <tableColumn id="10" xr3:uid="{00000000-0010-0000-0000-00000A000000}" name="Ölçüm/Analiz Metodu" totalsRowFunction="count" dataDxfId="22" totalsRowDxfId="9"/>
    <tableColumn id="4" xr3:uid="{00000000-0010-0000-0000-000004000000}" name="Kullanılan Standart" totalsRowFunction="count" dataDxfId="21" totalsRowDxfId="8"/>
    <tableColumn id="11" xr3:uid="{00000000-0010-0000-0000-00000B000000}" name="Son Başvuru Tarihi" dataDxfId="20" totalsRowDxfId="7"/>
    <tableColumn id="12" xr3:uid="{00000000-0010-0000-0000-00000C000000}" name="Numune Gönderim Tarihi" dataDxfId="19" totalsRowDxfId="6"/>
    <tableColumn id="9" xr3:uid="{00000000-0010-0000-0000-000009000000}" name="Çevrim Tarihi" dataDxfId="18" totalsRowDxfId="5"/>
    <tableColumn id="13" xr3:uid="{00000000-0010-0000-0000-00000D000000}" name="Sonuç Bildirim Tarihi" dataDxfId="17" totalsRowDxfId="4"/>
    <tableColumn id="6" xr3:uid="{00000000-0010-0000-0000-000006000000}" name="Çevrim Kodu" dataDxfId="16" totalsRowDxfId="3"/>
    <tableColumn id="7" xr3:uid="{00000000-0010-0000-0000-000007000000}" name="Fiyat" totalsRowFunction="custom" dataDxfId="15" totalsRowDxfId="2" dataCellStyle="ParaBirimi">
      <totalsRowFormula>SUMIF(Tablo1[Onay],"X",Tablo1[Fiyat])</totalsRowFormula>
    </tableColumn>
    <tableColumn id="8" xr3:uid="{00000000-0010-0000-0000-000008000000}" name="Çevrim Türü" dataDxfId="14" totalsRowDxfId="1"/>
    <tableColumn id="5" xr3:uid="{00000000-0010-0000-0000-000005000000}" name="Onay" totalsRowFunction="count" dataDxfId="13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3"/>
  <sheetViews>
    <sheetView showGridLines="0" tabSelected="1" zoomScale="40" zoomScaleNormal="40" zoomScalePageLayoutView="85" workbookViewId="0">
      <selection activeCell="A16" sqref="A16:M17"/>
    </sheetView>
  </sheetViews>
  <sheetFormatPr defaultColWidth="0" defaultRowHeight="13.15" zeroHeight="1" x14ac:dyDescent="0.4"/>
  <cols>
    <col min="1" max="1" width="7.73046875" style="33" bestFit="1" customWidth="1"/>
    <col min="2" max="2" width="11.73046875" style="33" customWidth="1"/>
    <col min="3" max="4" width="44.1328125" style="17" customWidth="1"/>
    <col min="5" max="5" width="36.3984375" style="33" bestFit="1" customWidth="1"/>
    <col min="6" max="6" width="21.73046875" style="33" bestFit="1" customWidth="1"/>
    <col min="7" max="7" width="27.265625" style="33" bestFit="1" customWidth="1"/>
    <col min="8" max="8" width="17.265625" style="33" bestFit="1" customWidth="1"/>
    <col min="9" max="9" width="24.1328125" style="33" customWidth="1"/>
    <col min="10" max="10" width="15.73046875" style="33" bestFit="1" customWidth="1"/>
    <col min="11" max="11" width="19.3984375" style="33" customWidth="1"/>
    <col min="12" max="12" width="17.1328125" style="33" customWidth="1"/>
    <col min="13" max="13" width="9.73046875" style="17" bestFit="1" customWidth="1"/>
    <col min="14" max="14" width="0.73046875" style="17" customWidth="1"/>
    <col min="15" max="16384" width="9.1328125" style="17" hidden="1"/>
  </cols>
  <sheetData>
    <row r="1" spans="1:17" ht="15.4" customHeight="1" x14ac:dyDescent="0.4">
      <c r="A1" s="62"/>
      <c r="B1" s="63"/>
      <c r="C1" s="63"/>
      <c r="D1" s="69" t="s">
        <v>47</v>
      </c>
      <c r="E1" s="70"/>
      <c r="F1" s="70"/>
      <c r="G1" s="70"/>
      <c r="H1" s="70"/>
      <c r="I1" s="70"/>
      <c r="J1" s="71"/>
      <c r="K1" s="38" t="s">
        <v>13</v>
      </c>
      <c r="L1" s="66" t="s">
        <v>18</v>
      </c>
      <c r="M1" s="66"/>
      <c r="N1" s="15"/>
      <c r="O1" s="15"/>
      <c r="P1" s="15"/>
      <c r="Q1" s="16"/>
    </row>
    <row r="2" spans="1:17" ht="16.149999999999999" customHeight="1" x14ac:dyDescent="0.4">
      <c r="A2" s="64"/>
      <c r="B2" s="65"/>
      <c r="C2" s="65"/>
      <c r="D2" s="72"/>
      <c r="E2" s="73"/>
      <c r="F2" s="73"/>
      <c r="G2" s="73"/>
      <c r="H2" s="73"/>
      <c r="I2" s="73"/>
      <c r="J2" s="74"/>
      <c r="K2" s="39" t="s">
        <v>64</v>
      </c>
      <c r="L2" s="67">
        <v>44511</v>
      </c>
      <c r="M2" s="67"/>
      <c r="Q2" s="18"/>
    </row>
    <row r="3" spans="1:17" ht="13.9" customHeight="1" x14ac:dyDescent="0.4">
      <c r="A3" s="64"/>
      <c r="B3" s="65"/>
      <c r="C3" s="65"/>
      <c r="D3" s="72"/>
      <c r="E3" s="73"/>
      <c r="F3" s="73"/>
      <c r="G3" s="73"/>
      <c r="H3" s="73"/>
      <c r="I3" s="73"/>
      <c r="J3" s="74"/>
      <c r="K3" s="39" t="s">
        <v>14</v>
      </c>
      <c r="L3" s="68" t="s">
        <v>15</v>
      </c>
      <c r="M3" s="68"/>
      <c r="Q3" s="18"/>
    </row>
    <row r="4" spans="1:17" ht="16.899999999999999" customHeight="1" x14ac:dyDescent="0.4">
      <c r="A4" s="64"/>
      <c r="B4" s="65"/>
      <c r="C4" s="65"/>
      <c r="D4" s="75"/>
      <c r="E4" s="76"/>
      <c r="F4" s="76"/>
      <c r="G4" s="76"/>
      <c r="H4" s="76"/>
      <c r="I4" s="76"/>
      <c r="J4" s="77"/>
      <c r="K4" s="39" t="s">
        <v>16</v>
      </c>
      <c r="L4" s="68" t="s">
        <v>17</v>
      </c>
      <c r="M4" s="68"/>
      <c r="Q4" s="18"/>
    </row>
    <row r="5" spans="1:17" x14ac:dyDescent="0.4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Q5" s="18"/>
    </row>
    <row r="6" spans="1:17" x14ac:dyDescent="0.4">
      <c r="A6" s="56" t="s">
        <v>2</v>
      </c>
      <c r="B6" s="57"/>
      <c r="C6" s="42"/>
      <c r="D6" s="60"/>
      <c r="E6" s="61"/>
      <c r="F6" s="61"/>
      <c r="G6" s="61"/>
      <c r="H6" s="61"/>
      <c r="I6" s="61"/>
      <c r="J6" s="61"/>
      <c r="K6" s="61"/>
      <c r="L6" s="61"/>
      <c r="M6" s="61"/>
      <c r="Q6" s="18"/>
    </row>
    <row r="7" spans="1:17" x14ac:dyDescent="0.4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Q7" s="18"/>
    </row>
    <row r="8" spans="1:17" x14ac:dyDescent="0.4">
      <c r="A8" s="54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Q8" s="18"/>
    </row>
    <row r="9" spans="1:17" ht="22.9" customHeight="1" x14ac:dyDescent="0.4">
      <c r="A9" s="56" t="s">
        <v>3</v>
      </c>
      <c r="B9" s="57"/>
      <c r="C9" s="98"/>
      <c r="D9" s="99"/>
      <c r="E9" s="99"/>
      <c r="F9" s="99"/>
      <c r="G9" s="99"/>
      <c r="H9" s="99"/>
      <c r="I9" s="100"/>
      <c r="J9" s="112" t="s">
        <v>96</v>
      </c>
      <c r="K9" s="95"/>
      <c r="L9" s="96"/>
      <c r="M9" s="97"/>
      <c r="Q9" s="18"/>
    </row>
    <row r="10" spans="1:17" ht="21" customHeight="1" x14ac:dyDescent="0.4">
      <c r="A10" s="56" t="s">
        <v>4</v>
      </c>
      <c r="B10" s="57"/>
      <c r="C10" s="98"/>
      <c r="D10" s="99"/>
      <c r="E10" s="99"/>
      <c r="F10" s="99"/>
      <c r="G10" s="99"/>
      <c r="H10" s="99"/>
      <c r="I10" s="100"/>
      <c r="J10" s="112" t="s">
        <v>97</v>
      </c>
      <c r="K10" s="98"/>
      <c r="L10" s="99"/>
      <c r="M10" s="100"/>
      <c r="Q10" s="18"/>
    </row>
    <row r="11" spans="1:17" ht="19.149999999999999" customHeight="1" x14ac:dyDescent="0.4">
      <c r="A11" s="101" t="s">
        <v>6</v>
      </c>
      <c r="B11" s="102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100"/>
      <c r="Q11" s="18"/>
    </row>
    <row r="12" spans="1:17" x14ac:dyDescent="0.4">
      <c r="A12" s="56" t="s">
        <v>32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Q12" s="18"/>
    </row>
    <row r="13" spans="1:17" ht="15" customHeight="1" x14ac:dyDescent="0.4">
      <c r="A13" s="56" t="s">
        <v>27</v>
      </c>
      <c r="B13" s="57"/>
      <c r="C13" s="103"/>
      <c r="D13" s="104"/>
      <c r="E13" s="104"/>
      <c r="F13" s="104"/>
      <c r="G13" s="104"/>
      <c r="H13" s="104"/>
      <c r="I13" s="105"/>
      <c r="J13" s="41" t="s">
        <v>9</v>
      </c>
      <c r="K13" s="58"/>
      <c r="L13" s="58"/>
      <c r="M13" s="58"/>
      <c r="Q13" s="18"/>
    </row>
    <row r="14" spans="1:17" ht="15" customHeight="1" x14ac:dyDescent="0.4">
      <c r="A14" s="110" t="s">
        <v>28</v>
      </c>
      <c r="B14" s="111"/>
      <c r="C14" s="79"/>
      <c r="D14" s="80"/>
      <c r="E14" s="80"/>
      <c r="F14" s="80"/>
      <c r="G14" s="80"/>
      <c r="H14" s="80"/>
      <c r="I14" s="81"/>
      <c r="J14" s="41" t="s">
        <v>10</v>
      </c>
      <c r="K14" s="58"/>
      <c r="L14" s="58"/>
      <c r="M14" s="58"/>
      <c r="Q14" s="18"/>
    </row>
    <row r="15" spans="1:17" ht="15" customHeight="1" x14ac:dyDescent="0.4">
      <c r="A15" s="110"/>
      <c r="B15" s="111"/>
      <c r="C15" s="82"/>
      <c r="D15" s="83"/>
      <c r="E15" s="83"/>
      <c r="F15" s="83"/>
      <c r="G15" s="83"/>
      <c r="H15" s="83"/>
      <c r="I15" s="84"/>
      <c r="J15" s="41" t="s">
        <v>11</v>
      </c>
      <c r="K15" s="59"/>
      <c r="L15" s="59"/>
      <c r="M15" s="59"/>
      <c r="Q15" s="18"/>
    </row>
    <row r="16" spans="1:17" ht="24" customHeight="1" x14ac:dyDescent="0.4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Q16" s="18"/>
    </row>
    <row r="17" spans="1:17" ht="30" customHeight="1" x14ac:dyDescent="0.4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Q17" s="18"/>
    </row>
    <row r="18" spans="1:17" ht="13.9" customHeight="1" x14ac:dyDescent="0.4">
      <c r="A18" s="19" t="s">
        <v>0</v>
      </c>
      <c r="B18" s="20" t="s">
        <v>31</v>
      </c>
      <c r="C18" s="20" t="s">
        <v>1</v>
      </c>
      <c r="D18" s="20" t="s">
        <v>58</v>
      </c>
      <c r="E18" s="21" t="s">
        <v>60</v>
      </c>
      <c r="F18" s="1" t="s">
        <v>33</v>
      </c>
      <c r="G18" s="1" t="s">
        <v>35</v>
      </c>
      <c r="H18" s="1" t="s">
        <v>34</v>
      </c>
      <c r="I18" s="1" t="s">
        <v>36</v>
      </c>
      <c r="J18" s="1" t="s">
        <v>7</v>
      </c>
      <c r="K18" s="1" t="s">
        <v>63</v>
      </c>
      <c r="L18" s="1" t="s">
        <v>8</v>
      </c>
      <c r="M18" s="22" t="s">
        <v>5</v>
      </c>
      <c r="Q18" s="18"/>
    </row>
    <row r="19" spans="1:17" ht="18.399999999999999" customHeight="1" x14ac:dyDescent="0.4">
      <c r="A19" s="9">
        <v>1</v>
      </c>
      <c r="B19" s="5" t="s">
        <v>19</v>
      </c>
      <c r="C19" s="8" t="s">
        <v>20</v>
      </c>
      <c r="D19" s="23"/>
      <c r="E19" s="24"/>
      <c r="F19" s="12">
        <v>44743</v>
      </c>
      <c r="G19" s="12">
        <v>44767</v>
      </c>
      <c r="H19" s="5" t="s">
        <v>15</v>
      </c>
      <c r="I19" s="12">
        <v>44778</v>
      </c>
      <c r="J19" s="5" t="s">
        <v>73</v>
      </c>
      <c r="K19" s="6">
        <v>600</v>
      </c>
      <c r="L19" s="5" t="s">
        <v>24</v>
      </c>
      <c r="M19" s="7"/>
      <c r="Q19" s="18"/>
    </row>
    <row r="20" spans="1:17" ht="18.399999999999999" customHeight="1" x14ac:dyDescent="0.4">
      <c r="A20" s="9">
        <v>2</v>
      </c>
      <c r="B20" s="5" t="s">
        <v>19</v>
      </c>
      <c r="C20" s="8" t="s">
        <v>21</v>
      </c>
      <c r="D20" s="23"/>
      <c r="E20" s="24"/>
      <c r="F20" s="12">
        <v>44743</v>
      </c>
      <c r="G20" s="12">
        <v>44767</v>
      </c>
      <c r="H20" s="5" t="s">
        <v>15</v>
      </c>
      <c r="I20" s="12">
        <v>44778</v>
      </c>
      <c r="J20" s="5" t="s">
        <v>73</v>
      </c>
      <c r="K20" s="6">
        <v>600</v>
      </c>
      <c r="L20" s="5" t="s">
        <v>24</v>
      </c>
      <c r="M20" s="7"/>
      <c r="Q20" s="18"/>
    </row>
    <row r="21" spans="1:17" ht="18.399999999999999" customHeight="1" x14ac:dyDescent="0.4">
      <c r="A21" s="9">
        <v>3</v>
      </c>
      <c r="B21" s="5" t="s">
        <v>19</v>
      </c>
      <c r="C21" s="8" t="s">
        <v>22</v>
      </c>
      <c r="D21" s="23"/>
      <c r="E21" s="24"/>
      <c r="F21" s="12">
        <v>44743</v>
      </c>
      <c r="G21" s="12">
        <v>44767</v>
      </c>
      <c r="H21" s="5" t="s">
        <v>15</v>
      </c>
      <c r="I21" s="12">
        <v>44778</v>
      </c>
      <c r="J21" s="5" t="s">
        <v>73</v>
      </c>
      <c r="K21" s="6">
        <v>600</v>
      </c>
      <c r="L21" s="5" t="s">
        <v>24</v>
      </c>
      <c r="M21" s="7"/>
      <c r="Q21" s="18"/>
    </row>
    <row r="22" spans="1:17" ht="18.399999999999999" customHeight="1" x14ac:dyDescent="0.4">
      <c r="A22" s="9">
        <v>4</v>
      </c>
      <c r="B22" s="5" t="s">
        <v>19</v>
      </c>
      <c r="C22" s="8" t="s">
        <v>23</v>
      </c>
      <c r="D22" s="23"/>
      <c r="E22" s="24"/>
      <c r="F22" s="12">
        <v>44743</v>
      </c>
      <c r="G22" s="12">
        <v>44767</v>
      </c>
      <c r="H22" s="5" t="s">
        <v>15</v>
      </c>
      <c r="I22" s="12">
        <v>44778</v>
      </c>
      <c r="J22" s="5" t="s">
        <v>73</v>
      </c>
      <c r="K22" s="6">
        <v>600</v>
      </c>
      <c r="L22" s="5" t="s">
        <v>24</v>
      </c>
      <c r="M22" s="7"/>
      <c r="Q22" s="18"/>
    </row>
    <row r="23" spans="1:17" ht="18.399999999999999" customHeight="1" x14ac:dyDescent="0.4">
      <c r="A23" s="9">
        <v>5</v>
      </c>
      <c r="B23" s="5" t="s">
        <v>19</v>
      </c>
      <c r="C23" s="8" t="s">
        <v>65</v>
      </c>
      <c r="D23" s="23"/>
      <c r="E23" s="24"/>
      <c r="F23" s="12">
        <v>44743</v>
      </c>
      <c r="G23" s="12">
        <v>44767</v>
      </c>
      <c r="H23" s="5" t="s">
        <v>15</v>
      </c>
      <c r="I23" s="12">
        <v>44778</v>
      </c>
      <c r="J23" s="5" t="s">
        <v>74</v>
      </c>
      <c r="K23" s="6">
        <v>700</v>
      </c>
      <c r="L23" s="5" t="s">
        <v>24</v>
      </c>
      <c r="M23" s="7"/>
      <c r="Q23" s="18"/>
    </row>
    <row r="24" spans="1:17" ht="18.399999999999999" customHeight="1" x14ac:dyDescent="0.4">
      <c r="A24" s="9">
        <v>6</v>
      </c>
      <c r="B24" s="5" t="s">
        <v>19</v>
      </c>
      <c r="C24" s="8" t="s">
        <v>66</v>
      </c>
      <c r="D24" s="23"/>
      <c r="E24" s="24"/>
      <c r="F24" s="12">
        <v>44743</v>
      </c>
      <c r="G24" s="12">
        <v>44767</v>
      </c>
      <c r="H24" s="5" t="s">
        <v>15</v>
      </c>
      <c r="I24" s="12">
        <v>44778</v>
      </c>
      <c r="J24" s="5" t="s">
        <v>74</v>
      </c>
      <c r="K24" s="6">
        <v>700</v>
      </c>
      <c r="L24" s="5" t="s">
        <v>24</v>
      </c>
      <c r="M24" s="7"/>
      <c r="Q24" s="18"/>
    </row>
    <row r="25" spans="1:17" ht="18.399999999999999" customHeight="1" x14ac:dyDescent="0.4">
      <c r="A25" s="9">
        <v>7</v>
      </c>
      <c r="B25" s="5" t="s">
        <v>19</v>
      </c>
      <c r="C25" s="8" t="s">
        <v>67</v>
      </c>
      <c r="D25" s="23"/>
      <c r="E25" s="24"/>
      <c r="F25" s="12">
        <v>44743</v>
      </c>
      <c r="G25" s="12">
        <v>44767</v>
      </c>
      <c r="H25" s="5" t="s">
        <v>15</v>
      </c>
      <c r="I25" s="12">
        <v>44778</v>
      </c>
      <c r="J25" s="5" t="s">
        <v>74</v>
      </c>
      <c r="K25" s="6">
        <v>700</v>
      </c>
      <c r="L25" s="5" t="s">
        <v>24</v>
      </c>
      <c r="M25" s="7"/>
      <c r="Q25" s="18"/>
    </row>
    <row r="26" spans="1:17" ht="18.399999999999999" customHeight="1" x14ac:dyDescent="0.4">
      <c r="A26" s="9">
        <v>8</v>
      </c>
      <c r="B26" s="5" t="s">
        <v>19</v>
      </c>
      <c r="C26" s="8" t="s">
        <v>52</v>
      </c>
      <c r="D26" s="23"/>
      <c r="E26" s="24"/>
      <c r="F26" s="12">
        <v>44743</v>
      </c>
      <c r="G26" s="12">
        <v>44767</v>
      </c>
      <c r="H26" s="5" t="s">
        <v>15</v>
      </c>
      <c r="I26" s="12">
        <v>44778</v>
      </c>
      <c r="J26" s="5" t="s">
        <v>75</v>
      </c>
      <c r="K26" s="6">
        <v>750</v>
      </c>
      <c r="L26" s="5" t="s">
        <v>24</v>
      </c>
      <c r="M26" s="7"/>
      <c r="Q26" s="18"/>
    </row>
    <row r="27" spans="1:17" ht="18.399999999999999" customHeight="1" x14ac:dyDescent="0.4">
      <c r="A27" s="9">
        <v>9</v>
      </c>
      <c r="B27" s="5" t="s">
        <v>19</v>
      </c>
      <c r="C27" s="8" t="s">
        <v>53</v>
      </c>
      <c r="D27" s="23"/>
      <c r="E27" s="24"/>
      <c r="F27" s="12">
        <v>44743</v>
      </c>
      <c r="G27" s="12">
        <v>44767</v>
      </c>
      <c r="H27" s="5" t="s">
        <v>15</v>
      </c>
      <c r="I27" s="12">
        <v>44778</v>
      </c>
      <c r="J27" s="5" t="s">
        <v>76</v>
      </c>
      <c r="K27" s="6">
        <v>750</v>
      </c>
      <c r="L27" s="5" t="s">
        <v>24</v>
      </c>
      <c r="M27" s="7"/>
      <c r="Q27" s="18"/>
    </row>
    <row r="28" spans="1:17" ht="18.399999999999999" customHeight="1" x14ac:dyDescent="0.4">
      <c r="A28" s="9">
        <v>10</v>
      </c>
      <c r="B28" s="5" t="s">
        <v>19</v>
      </c>
      <c r="C28" s="8" t="s">
        <v>54</v>
      </c>
      <c r="D28" s="23"/>
      <c r="E28" s="24"/>
      <c r="F28" s="12">
        <v>44743</v>
      </c>
      <c r="G28" s="12">
        <v>44767</v>
      </c>
      <c r="H28" s="5" t="s">
        <v>15</v>
      </c>
      <c r="I28" s="12">
        <v>44778</v>
      </c>
      <c r="J28" s="5" t="s">
        <v>77</v>
      </c>
      <c r="K28" s="6">
        <v>750</v>
      </c>
      <c r="L28" s="5" t="s">
        <v>24</v>
      </c>
      <c r="M28" s="7"/>
      <c r="Q28" s="18"/>
    </row>
    <row r="29" spans="1:17" ht="18.399999999999999" customHeight="1" x14ac:dyDescent="0.4">
      <c r="A29" s="9">
        <v>11</v>
      </c>
      <c r="B29" s="5" t="s">
        <v>19</v>
      </c>
      <c r="C29" s="8" t="s">
        <v>25</v>
      </c>
      <c r="D29" s="23"/>
      <c r="E29" s="24"/>
      <c r="F29" s="12">
        <v>44743</v>
      </c>
      <c r="G29" s="12">
        <v>44767</v>
      </c>
      <c r="H29" s="5" t="s">
        <v>15</v>
      </c>
      <c r="I29" s="12">
        <v>44778</v>
      </c>
      <c r="J29" s="5" t="s">
        <v>78</v>
      </c>
      <c r="K29" s="6">
        <v>1500</v>
      </c>
      <c r="L29" s="5" t="s">
        <v>24</v>
      </c>
      <c r="M29" s="7"/>
      <c r="Q29" s="18"/>
    </row>
    <row r="30" spans="1:17" ht="18.399999999999999" customHeight="1" x14ac:dyDescent="0.4">
      <c r="A30" s="9">
        <v>12</v>
      </c>
      <c r="B30" s="5" t="s">
        <v>19</v>
      </c>
      <c r="C30" s="8" t="s">
        <v>68</v>
      </c>
      <c r="D30" s="23"/>
      <c r="E30" s="24"/>
      <c r="F30" s="12">
        <v>44743</v>
      </c>
      <c r="G30" s="12" t="s">
        <v>15</v>
      </c>
      <c r="H30" s="13">
        <v>44765</v>
      </c>
      <c r="I30" s="12">
        <v>44778</v>
      </c>
      <c r="J30" s="5" t="s">
        <v>79</v>
      </c>
      <c r="K30" s="6">
        <v>1000</v>
      </c>
      <c r="L30" s="8" t="s">
        <v>38</v>
      </c>
      <c r="M30" s="7"/>
      <c r="Q30" s="18"/>
    </row>
    <row r="31" spans="1:17" ht="18.399999999999999" customHeight="1" x14ac:dyDescent="0.4">
      <c r="A31" s="9">
        <v>13</v>
      </c>
      <c r="B31" s="5" t="s">
        <v>19</v>
      </c>
      <c r="C31" s="8" t="s">
        <v>37</v>
      </c>
      <c r="D31" s="23"/>
      <c r="E31" s="24"/>
      <c r="F31" s="12">
        <v>44743</v>
      </c>
      <c r="G31" s="12" t="s">
        <v>15</v>
      </c>
      <c r="H31" s="13">
        <v>44765</v>
      </c>
      <c r="I31" s="12">
        <v>44778</v>
      </c>
      <c r="J31" s="5" t="s">
        <v>80</v>
      </c>
      <c r="K31" s="6">
        <v>400</v>
      </c>
      <c r="L31" s="8" t="s">
        <v>38</v>
      </c>
      <c r="M31" s="7"/>
      <c r="Q31" s="18"/>
    </row>
    <row r="32" spans="1:17" ht="26.25" x14ac:dyDescent="0.4">
      <c r="A32" s="9">
        <v>14</v>
      </c>
      <c r="B32" s="5" t="s">
        <v>19</v>
      </c>
      <c r="C32" s="5" t="s">
        <v>39</v>
      </c>
      <c r="D32" s="23"/>
      <c r="E32" s="25"/>
      <c r="F32" s="12">
        <v>44743</v>
      </c>
      <c r="G32" s="12" t="s">
        <v>15</v>
      </c>
      <c r="H32" s="13">
        <v>44765</v>
      </c>
      <c r="I32" s="12">
        <v>44778</v>
      </c>
      <c r="J32" s="5" t="s">
        <v>81</v>
      </c>
      <c r="K32" s="6">
        <v>1200</v>
      </c>
      <c r="L32" s="8" t="s">
        <v>38</v>
      </c>
      <c r="M32" s="7"/>
      <c r="Q32" s="18"/>
    </row>
    <row r="33" spans="1:17" ht="26.25" x14ac:dyDescent="0.4">
      <c r="A33" s="9">
        <v>15</v>
      </c>
      <c r="B33" s="5" t="s">
        <v>19</v>
      </c>
      <c r="C33" s="14" t="s">
        <v>48</v>
      </c>
      <c r="D33" s="23"/>
      <c r="E33" s="26"/>
      <c r="F33" s="12">
        <v>44743</v>
      </c>
      <c r="G33" s="12" t="s">
        <v>15</v>
      </c>
      <c r="H33" s="13">
        <v>44765</v>
      </c>
      <c r="I33" s="12">
        <v>44778</v>
      </c>
      <c r="J33" s="5" t="s">
        <v>82</v>
      </c>
      <c r="K33" s="11">
        <v>400</v>
      </c>
      <c r="L33" s="8" t="s">
        <v>38</v>
      </c>
      <c r="M33" s="7"/>
      <c r="Q33" s="18"/>
    </row>
    <row r="34" spans="1:17" ht="26.25" x14ac:dyDescent="0.4">
      <c r="A34" s="9">
        <v>16</v>
      </c>
      <c r="B34" s="5" t="s">
        <v>19</v>
      </c>
      <c r="C34" s="5" t="s">
        <v>49</v>
      </c>
      <c r="D34" s="23"/>
      <c r="E34" s="25"/>
      <c r="F34" s="12">
        <v>44743</v>
      </c>
      <c r="G34" s="12" t="s">
        <v>15</v>
      </c>
      <c r="H34" s="13">
        <v>44765</v>
      </c>
      <c r="I34" s="12">
        <v>44778</v>
      </c>
      <c r="J34" s="5" t="s">
        <v>82</v>
      </c>
      <c r="K34" s="6">
        <v>750</v>
      </c>
      <c r="L34" s="8" t="s">
        <v>38</v>
      </c>
      <c r="M34" s="7"/>
      <c r="Q34" s="18"/>
    </row>
    <row r="35" spans="1:17" ht="26.25" x14ac:dyDescent="0.4">
      <c r="A35" s="9">
        <v>17</v>
      </c>
      <c r="B35" s="5" t="s">
        <v>19</v>
      </c>
      <c r="C35" s="14" t="s">
        <v>50</v>
      </c>
      <c r="D35" s="23"/>
      <c r="E35" s="26"/>
      <c r="F35" s="12">
        <v>44743</v>
      </c>
      <c r="G35" s="12" t="s">
        <v>15</v>
      </c>
      <c r="H35" s="13">
        <v>44765</v>
      </c>
      <c r="I35" s="12">
        <v>44778</v>
      </c>
      <c r="J35" s="5" t="s">
        <v>83</v>
      </c>
      <c r="K35" s="11">
        <v>1200</v>
      </c>
      <c r="L35" s="8" t="s">
        <v>38</v>
      </c>
      <c r="M35" s="7"/>
      <c r="Q35" s="18"/>
    </row>
    <row r="36" spans="1:17" ht="26.25" x14ac:dyDescent="0.4">
      <c r="A36" s="9">
        <v>18</v>
      </c>
      <c r="B36" s="5" t="s">
        <v>19</v>
      </c>
      <c r="C36" s="5" t="s">
        <v>40</v>
      </c>
      <c r="D36" s="23"/>
      <c r="E36" s="25"/>
      <c r="F36" s="12">
        <v>44743</v>
      </c>
      <c r="G36" s="12" t="s">
        <v>15</v>
      </c>
      <c r="H36" s="13">
        <v>44765</v>
      </c>
      <c r="I36" s="12">
        <v>44778</v>
      </c>
      <c r="J36" s="5" t="s">
        <v>84</v>
      </c>
      <c r="K36" s="6">
        <v>400</v>
      </c>
      <c r="L36" s="8" t="s">
        <v>38</v>
      </c>
      <c r="M36" s="7"/>
      <c r="Q36" s="18"/>
    </row>
    <row r="37" spans="1:17" ht="21" customHeight="1" x14ac:dyDescent="0.4">
      <c r="A37" s="9">
        <v>19</v>
      </c>
      <c r="B37" s="5" t="s">
        <v>19</v>
      </c>
      <c r="C37" s="5" t="s">
        <v>41</v>
      </c>
      <c r="D37" s="23"/>
      <c r="E37" s="25"/>
      <c r="F37" s="12">
        <v>44743</v>
      </c>
      <c r="G37" s="12">
        <v>44767</v>
      </c>
      <c r="H37" s="13" t="s">
        <v>15</v>
      </c>
      <c r="I37" s="12">
        <v>44778</v>
      </c>
      <c r="J37" s="5" t="s">
        <v>85</v>
      </c>
      <c r="K37" s="6">
        <v>1000</v>
      </c>
      <c r="L37" s="5" t="s">
        <v>24</v>
      </c>
      <c r="M37" s="7"/>
      <c r="Q37" s="18"/>
    </row>
    <row r="38" spans="1:17" ht="19.149999999999999" customHeight="1" x14ac:dyDescent="0.4">
      <c r="A38" s="9">
        <v>20</v>
      </c>
      <c r="B38" s="5" t="s">
        <v>42</v>
      </c>
      <c r="C38" s="5" t="s">
        <v>43</v>
      </c>
      <c r="D38" s="23"/>
      <c r="E38" s="25"/>
      <c r="F38" s="12">
        <v>44743</v>
      </c>
      <c r="G38" s="12" t="s">
        <v>15</v>
      </c>
      <c r="H38" s="12">
        <v>44766</v>
      </c>
      <c r="I38" s="12">
        <v>44778</v>
      </c>
      <c r="J38" s="5" t="s">
        <v>86</v>
      </c>
      <c r="K38" s="6">
        <v>750</v>
      </c>
      <c r="L38" s="8" t="s">
        <v>38</v>
      </c>
      <c r="M38" s="7"/>
      <c r="Q38" s="18"/>
    </row>
    <row r="39" spans="1:17" x14ac:dyDescent="0.4">
      <c r="A39" s="9">
        <v>21</v>
      </c>
      <c r="B39" s="5" t="s">
        <v>42</v>
      </c>
      <c r="C39" s="5" t="s">
        <v>69</v>
      </c>
      <c r="D39" s="23"/>
      <c r="E39" s="25"/>
      <c r="F39" s="12">
        <v>44743</v>
      </c>
      <c r="G39" s="12" t="s">
        <v>15</v>
      </c>
      <c r="H39" s="12">
        <v>44766</v>
      </c>
      <c r="I39" s="12">
        <v>44778</v>
      </c>
      <c r="J39" s="5" t="s">
        <v>87</v>
      </c>
      <c r="K39" s="6">
        <v>750</v>
      </c>
      <c r="L39" s="8" t="s">
        <v>38</v>
      </c>
      <c r="M39" s="7"/>
      <c r="Q39" s="18"/>
    </row>
    <row r="40" spans="1:17" x14ac:dyDescent="0.4">
      <c r="A40" s="9">
        <v>22</v>
      </c>
      <c r="B40" s="5" t="s">
        <v>42</v>
      </c>
      <c r="C40" s="5" t="s">
        <v>70</v>
      </c>
      <c r="D40" s="23"/>
      <c r="E40" s="25"/>
      <c r="F40" s="12">
        <v>44743</v>
      </c>
      <c r="G40" s="12" t="s">
        <v>15</v>
      </c>
      <c r="H40" s="12">
        <v>44766</v>
      </c>
      <c r="I40" s="12">
        <v>44778</v>
      </c>
      <c r="J40" s="5" t="s">
        <v>88</v>
      </c>
      <c r="K40" s="6">
        <v>1000</v>
      </c>
      <c r="L40" s="8" t="s">
        <v>38</v>
      </c>
      <c r="M40" s="7"/>
      <c r="Q40" s="18"/>
    </row>
    <row r="41" spans="1:17" x14ac:dyDescent="0.4">
      <c r="A41" s="9">
        <v>23</v>
      </c>
      <c r="B41" s="5" t="s">
        <v>42</v>
      </c>
      <c r="C41" s="5" t="s">
        <v>71</v>
      </c>
      <c r="D41" s="23"/>
      <c r="E41" s="25"/>
      <c r="F41" s="12">
        <v>44743</v>
      </c>
      <c r="G41" s="12" t="s">
        <v>15</v>
      </c>
      <c r="H41" s="12">
        <v>44766</v>
      </c>
      <c r="I41" s="12">
        <v>44778</v>
      </c>
      <c r="J41" s="5" t="s">
        <v>89</v>
      </c>
      <c r="K41" s="6">
        <v>500</v>
      </c>
      <c r="L41" s="8" t="s">
        <v>38</v>
      </c>
      <c r="M41" s="7"/>
      <c r="Q41" s="18"/>
    </row>
    <row r="42" spans="1:17" x14ac:dyDescent="0.4">
      <c r="A42" s="9">
        <v>24</v>
      </c>
      <c r="B42" s="5" t="s">
        <v>42</v>
      </c>
      <c r="C42" s="14" t="s">
        <v>72</v>
      </c>
      <c r="D42" s="23"/>
      <c r="E42" s="26"/>
      <c r="F42" s="12">
        <v>44743</v>
      </c>
      <c r="G42" s="12" t="s">
        <v>15</v>
      </c>
      <c r="H42" s="12">
        <v>44766</v>
      </c>
      <c r="I42" s="12">
        <v>44778</v>
      </c>
      <c r="J42" s="5" t="s">
        <v>90</v>
      </c>
      <c r="K42" s="11">
        <v>500</v>
      </c>
      <c r="L42" s="8" t="s">
        <v>38</v>
      </c>
      <c r="M42" s="7"/>
      <c r="Q42" s="18"/>
    </row>
    <row r="43" spans="1:17" x14ac:dyDescent="0.4">
      <c r="A43" s="9">
        <v>25</v>
      </c>
      <c r="B43" s="5" t="s">
        <v>42</v>
      </c>
      <c r="C43" s="5" t="s">
        <v>51</v>
      </c>
      <c r="D43" s="23"/>
      <c r="E43" s="25"/>
      <c r="F43" s="12">
        <v>44743</v>
      </c>
      <c r="G43" s="12" t="s">
        <v>15</v>
      </c>
      <c r="H43" s="12">
        <v>44766</v>
      </c>
      <c r="I43" s="12">
        <v>44778</v>
      </c>
      <c r="J43" s="5" t="s">
        <v>91</v>
      </c>
      <c r="K43" s="6">
        <v>500</v>
      </c>
      <c r="L43" s="8" t="s">
        <v>38</v>
      </c>
      <c r="M43" s="7"/>
      <c r="Q43" s="18"/>
    </row>
    <row r="44" spans="1:17" x14ac:dyDescent="0.4">
      <c r="A44" s="9">
        <v>26</v>
      </c>
      <c r="B44" s="5" t="s">
        <v>42</v>
      </c>
      <c r="C44" s="5" t="s">
        <v>44</v>
      </c>
      <c r="D44" s="23"/>
      <c r="E44" s="25"/>
      <c r="F44" s="12">
        <v>44743</v>
      </c>
      <c r="G44" s="12" t="s">
        <v>15</v>
      </c>
      <c r="H44" s="12">
        <v>44766</v>
      </c>
      <c r="I44" s="12">
        <v>44778</v>
      </c>
      <c r="J44" s="5" t="s">
        <v>92</v>
      </c>
      <c r="K44" s="6">
        <v>500</v>
      </c>
      <c r="L44" s="8" t="s">
        <v>38</v>
      </c>
      <c r="M44" s="7"/>
      <c r="Q44" s="18"/>
    </row>
    <row r="45" spans="1:17" x14ac:dyDescent="0.4">
      <c r="A45" s="9">
        <v>27</v>
      </c>
      <c r="B45" s="5" t="s">
        <v>42</v>
      </c>
      <c r="C45" s="14" t="s">
        <v>55</v>
      </c>
      <c r="D45" s="23"/>
      <c r="E45" s="26"/>
      <c r="F45" s="12">
        <v>44743</v>
      </c>
      <c r="G45" s="12">
        <v>44767</v>
      </c>
      <c r="H45" s="5" t="s">
        <v>15</v>
      </c>
      <c r="I45" s="12">
        <v>44778</v>
      </c>
      <c r="J45" s="5" t="s">
        <v>93</v>
      </c>
      <c r="K45" s="11">
        <v>600</v>
      </c>
      <c r="L45" s="5" t="s">
        <v>24</v>
      </c>
      <c r="M45" s="7"/>
      <c r="Q45" s="18"/>
    </row>
    <row r="46" spans="1:17" x14ac:dyDescent="0.4">
      <c r="A46" s="9">
        <v>28</v>
      </c>
      <c r="B46" s="5" t="s">
        <v>42</v>
      </c>
      <c r="C46" s="14" t="s">
        <v>56</v>
      </c>
      <c r="D46" s="23"/>
      <c r="E46" s="26"/>
      <c r="F46" s="12">
        <v>44743</v>
      </c>
      <c r="G46" s="12">
        <v>44767</v>
      </c>
      <c r="H46" s="5" t="s">
        <v>15</v>
      </c>
      <c r="I46" s="12">
        <v>44778</v>
      </c>
      <c r="J46" s="5" t="s">
        <v>93</v>
      </c>
      <c r="K46" s="11">
        <v>600</v>
      </c>
      <c r="L46" s="5" t="s">
        <v>24</v>
      </c>
      <c r="M46" s="7"/>
      <c r="Q46" s="18"/>
    </row>
    <row r="47" spans="1:17" x14ac:dyDescent="0.4">
      <c r="A47" s="9">
        <v>29</v>
      </c>
      <c r="B47" s="5" t="s">
        <v>42</v>
      </c>
      <c r="C47" s="14" t="s">
        <v>57</v>
      </c>
      <c r="D47" s="23"/>
      <c r="E47" s="26"/>
      <c r="F47" s="12">
        <v>44743</v>
      </c>
      <c r="G47" s="12">
        <v>44767</v>
      </c>
      <c r="H47" s="5" t="s">
        <v>15</v>
      </c>
      <c r="I47" s="12">
        <v>44778</v>
      </c>
      <c r="J47" s="5" t="s">
        <v>93</v>
      </c>
      <c r="K47" s="11">
        <v>600</v>
      </c>
      <c r="L47" s="5" t="s">
        <v>24</v>
      </c>
      <c r="M47" s="7"/>
      <c r="Q47" s="18"/>
    </row>
    <row r="48" spans="1:17" x14ac:dyDescent="0.4">
      <c r="A48" s="9">
        <v>30</v>
      </c>
      <c r="B48" s="5" t="s">
        <v>42</v>
      </c>
      <c r="C48" s="8" t="s">
        <v>65</v>
      </c>
      <c r="D48" s="23"/>
      <c r="E48" s="26"/>
      <c r="F48" s="12">
        <v>44743</v>
      </c>
      <c r="G48" s="12">
        <v>44767</v>
      </c>
      <c r="H48" s="5" t="s">
        <v>15</v>
      </c>
      <c r="I48" s="12">
        <v>44778</v>
      </c>
      <c r="J48" s="5" t="s">
        <v>94</v>
      </c>
      <c r="K48" s="6">
        <v>700</v>
      </c>
      <c r="L48" s="5" t="s">
        <v>24</v>
      </c>
      <c r="M48" s="7"/>
      <c r="Q48" s="18"/>
    </row>
    <row r="49" spans="1:17" x14ac:dyDescent="0.4">
      <c r="A49" s="9">
        <v>31</v>
      </c>
      <c r="B49" s="5" t="s">
        <v>42</v>
      </c>
      <c r="C49" s="8" t="s">
        <v>66</v>
      </c>
      <c r="D49" s="23"/>
      <c r="E49" s="26"/>
      <c r="F49" s="12">
        <v>44743</v>
      </c>
      <c r="G49" s="12">
        <v>44767</v>
      </c>
      <c r="H49" s="5" t="s">
        <v>15</v>
      </c>
      <c r="I49" s="12">
        <v>44778</v>
      </c>
      <c r="J49" s="5" t="s">
        <v>94</v>
      </c>
      <c r="K49" s="6">
        <v>700</v>
      </c>
      <c r="L49" s="5" t="s">
        <v>24</v>
      </c>
      <c r="M49" s="7"/>
      <c r="Q49" s="18"/>
    </row>
    <row r="50" spans="1:17" x14ac:dyDescent="0.4">
      <c r="A50" s="9">
        <v>32</v>
      </c>
      <c r="B50" s="5" t="s">
        <v>42</v>
      </c>
      <c r="C50" s="8" t="s">
        <v>67</v>
      </c>
      <c r="D50" s="23"/>
      <c r="E50" s="26"/>
      <c r="F50" s="12">
        <v>44743</v>
      </c>
      <c r="G50" s="12">
        <v>44767</v>
      </c>
      <c r="H50" s="5" t="s">
        <v>15</v>
      </c>
      <c r="I50" s="12">
        <v>44778</v>
      </c>
      <c r="J50" s="5" t="s">
        <v>94</v>
      </c>
      <c r="K50" s="6">
        <v>700</v>
      </c>
      <c r="L50" s="5" t="s">
        <v>24</v>
      </c>
      <c r="M50" s="7"/>
      <c r="Q50" s="18"/>
    </row>
    <row r="51" spans="1:17" ht="26.25" x14ac:dyDescent="0.4">
      <c r="A51" s="9">
        <v>33</v>
      </c>
      <c r="B51" s="5" t="s">
        <v>46</v>
      </c>
      <c r="C51" s="8" t="s">
        <v>62</v>
      </c>
      <c r="D51" s="23"/>
      <c r="E51" s="26"/>
      <c r="F51" s="12">
        <v>44743</v>
      </c>
      <c r="G51" s="12" t="s">
        <v>15</v>
      </c>
      <c r="H51" s="12">
        <v>44766</v>
      </c>
      <c r="I51" s="12">
        <v>44778</v>
      </c>
      <c r="J51" s="5" t="s">
        <v>95</v>
      </c>
      <c r="K51" s="11">
        <v>1200</v>
      </c>
      <c r="L51" s="8" t="s">
        <v>38</v>
      </c>
      <c r="M51" s="7"/>
      <c r="Q51" s="18"/>
    </row>
    <row r="52" spans="1:17" x14ac:dyDescent="0.4">
      <c r="A52" s="10" t="s">
        <v>12</v>
      </c>
      <c r="B52" s="2"/>
      <c r="C52" s="3"/>
      <c r="D52" s="28">
        <f>SUBTOTAL(103,Tablo1[Ölçüm/Analiz Metodu])</f>
        <v>0</v>
      </c>
      <c r="E52" s="29">
        <f>SUBTOTAL(103,Tablo1[Kullanılan Standart])</f>
        <v>0</v>
      </c>
      <c r="F52" s="29"/>
      <c r="G52" s="29"/>
      <c r="H52" s="29"/>
      <c r="I52" s="29"/>
      <c r="J52" s="27"/>
      <c r="K52" s="4">
        <f>SUMIF(Tablo1[Onay],"X",Tablo1[Fiyat])</f>
        <v>0</v>
      </c>
      <c r="L52" s="28"/>
      <c r="M52" s="40">
        <f>SUBTOTAL(103,Tablo1[Onay])</f>
        <v>0</v>
      </c>
      <c r="Q52" s="18"/>
    </row>
    <row r="53" spans="1:17" ht="26.25" x14ac:dyDescent="0.4">
      <c r="A53" s="85"/>
      <c r="B53" s="85"/>
      <c r="C53" s="85"/>
      <c r="D53" s="30" t="s">
        <v>59</v>
      </c>
      <c r="E53" s="30" t="s">
        <v>61</v>
      </c>
      <c r="F53" s="31"/>
      <c r="G53" s="31"/>
      <c r="H53" s="31"/>
      <c r="I53" s="31"/>
      <c r="J53" s="31"/>
      <c r="K53" s="31"/>
      <c r="L53" s="31"/>
      <c r="M53" s="31"/>
      <c r="Q53" s="18"/>
    </row>
    <row r="54" spans="1:17" x14ac:dyDescent="0.4">
      <c r="A54" s="32"/>
      <c r="Q54" s="18"/>
    </row>
    <row r="55" spans="1:17" x14ac:dyDescent="0.4">
      <c r="A55" s="32"/>
      <c r="Q55" s="18"/>
    </row>
    <row r="56" spans="1:17" ht="13.15" customHeight="1" x14ac:dyDescent="0.4">
      <c r="A56" s="32"/>
      <c r="B56" s="86" t="s">
        <v>98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7" spans="1:17" ht="13.15" customHeight="1" x14ac:dyDescent="0.4">
      <c r="A57" s="32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</row>
    <row r="58" spans="1:17" ht="13.15" customHeight="1" x14ac:dyDescent="0.4">
      <c r="A58" s="32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</row>
    <row r="59" spans="1:17" ht="13.15" customHeight="1" x14ac:dyDescent="0.4">
      <c r="A59" s="32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</row>
    <row r="60" spans="1:17" ht="13.15" customHeight="1" x14ac:dyDescent="0.4">
      <c r="A60" s="32"/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</row>
    <row r="61" spans="1:17" ht="13.15" customHeight="1" x14ac:dyDescent="0.4">
      <c r="A61" s="32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</row>
    <row r="62" spans="1:17" ht="13.15" customHeight="1" x14ac:dyDescent="0.4">
      <c r="A62" s="32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</row>
    <row r="63" spans="1:17" ht="13.15" customHeight="1" x14ac:dyDescent="0.4">
      <c r="A63" s="32"/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</row>
    <row r="64" spans="1:17" ht="13.15" customHeight="1" x14ac:dyDescent="0.4">
      <c r="A64" s="32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</row>
    <row r="65" spans="1:17" ht="13.15" customHeight="1" x14ac:dyDescent="0.4">
      <c r="A65" s="32"/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</row>
    <row r="66" spans="1:17" ht="13.15" customHeight="1" x14ac:dyDescent="0.4">
      <c r="A66" s="32"/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</row>
    <row r="67" spans="1:17" ht="13.15" customHeight="1" x14ac:dyDescent="0.4">
      <c r="A67" s="32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</row>
    <row r="68" spans="1:17" ht="13.15" customHeight="1" x14ac:dyDescent="0.4">
      <c r="A68" s="32"/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</row>
    <row r="69" spans="1:17" ht="13.15" customHeight="1" x14ac:dyDescent="0.4">
      <c r="A69" s="32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</row>
    <row r="70" spans="1:17" ht="13.15" customHeight="1" x14ac:dyDescent="0.4">
      <c r="A70" s="32"/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</row>
    <row r="71" spans="1:17" ht="13.15" customHeight="1" x14ac:dyDescent="0.4">
      <c r="A71" s="32"/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</row>
    <row r="72" spans="1:17" ht="13.15" customHeight="1" x14ac:dyDescent="0.4">
      <c r="A72" s="32"/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</row>
    <row r="73" spans="1:17" ht="13.15" customHeight="1" x14ac:dyDescent="0.4">
      <c r="A73" s="32"/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</row>
    <row r="74" spans="1:17" ht="13.15" customHeight="1" x14ac:dyDescent="0.4">
      <c r="A74" s="32"/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</row>
    <row r="75" spans="1:17" ht="13.15" customHeight="1" x14ac:dyDescent="0.4">
      <c r="A75" s="32"/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</row>
    <row r="76" spans="1:17" ht="13.15" customHeight="1" x14ac:dyDescent="0.4">
      <c r="A76" s="32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</row>
    <row r="77" spans="1:17" ht="32.450000000000003" customHeight="1" x14ac:dyDescent="0.4">
      <c r="A77" s="32"/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</row>
    <row r="78" spans="1:17" ht="25.9" customHeight="1" x14ac:dyDescent="0.4">
      <c r="A78" s="32"/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</row>
    <row r="79" spans="1:17" ht="45.6" customHeight="1" x14ac:dyDescent="0.4">
      <c r="A79" s="32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</row>
    <row r="80" spans="1:17" x14ac:dyDescent="0.4">
      <c r="A80" s="32"/>
      <c r="B80" s="45" t="s">
        <v>30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7"/>
      <c r="Q80" s="18"/>
    </row>
    <row r="81" spans="1:17" x14ac:dyDescent="0.4">
      <c r="A81" s="32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50"/>
      <c r="Q81" s="18"/>
    </row>
    <row r="82" spans="1:17" x14ac:dyDescent="0.4">
      <c r="A82" s="32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/>
      <c r="Q82" s="18"/>
    </row>
    <row r="83" spans="1:17" ht="13.15" customHeight="1" x14ac:dyDescent="0.4">
      <c r="A83" s="32"/>
      <c r="B83" s="78" t="s">
        <v>26</v>
      </c>
      <c r="C83" s="78"/>
      <c r="D83" s="78"/>
      <c r="E83" s="78"/>
      <c r="F83" s="78"/>
      <c r="G83" s="78" t="s">
        <v>45</v>
      </c>
      <c r="H83" s="78"/>
      <c r="I83" s="78"/>
      <c r="J83" s="78"/>
      <c r="K83" s="78"/>
      <c r="L83" s="78"/>
      <c r="M83" s="78"/>
      <c r="Q83" s="18"/>
    </row>
    <row r="84" spans="1:17" ht="13.15" customHeight="1" x14ac:dyDescent="0.4">
      <c r="A84" s="32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Q84" s="18"/>
    </row>
    <row r="85" spans="1:17" ht="13.15" customHeight="1" x14ac:dyDescent="0.4">
      <c r="A85" s="32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Q85" s="18"/>
    </row>
    <row r="86" spans="1:17" ht="13.15" customHeight="1" x14ac:dyDescent="0.4">
      <c r="A86" s="32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Q86" s="18"/>
    </row>
    <row r="87" spans="1:17" ht="13.15" customHeight="1" thickBot="1" x14ac:dyDescent="0.45">
      <c r="A87" s="34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35"/>
      <c r="O87" s="35"/>
      <c r="P87" s="35"/>
      <c r="Q87" s="36"/>
    </row>
    <row r="88" spans="1:17" x14ac:dyDescent="0.4">
      <c r="E88" s="37"/>
      <c r="F88" s="37"/>
      <c r="G88" s="37"/>
      <c r="H88" s="37"/>
      <c r="I88" s="37"/>
    </row>
    <row r="89" spans="1:17" x14ac:dyDescent="0.4"/>
    <row r="90" spans="1:17" x14ac:dyDescent="0.4"/>
    <row r="91" spans="1:17" x14ac:dyDescent="0.4"/>
    <row r="92" spans="1:17" x14ac:dyDescent="0.4"/>
    <row r="93" spans="1:17" x14ac:dyDescent="0.4"/>
    <row r="94" spans="1:17" x14ac:dyDescent="0.4"/>
    <row r="95" spans="1:17" x14ac:dyDescent="0.4"/>
    <row r="96" spans="1:17" x14ac:dyDescent="0.4"/>
    <row r="97" x14ac:dyDescent="0.4"/>
    <row r="98" x14ac:dyDescent="0.4"/>
    <row r="99" x14ac:dyDescent="0.4"/>
    <row r="100" x14ac:dyDescent="0.4"/>
    <row r="101" x14ac:dyDescent="0.4"/>
    <row r="102" x14ac:dyDescent="0.4"/>
    <row r="103" x14ac:dyDescent="0.4"/>
    <row r="104" x14ac:dyDescent="0.4"/>
    <row r="105" x14ac:dyDescent="0.4"/>
    <row r="106" x14ac:dyDescent="0.4"/>
    <row r="107" x14ac:dyDescent="0.4"/>
    <row r="108" x14ac:dyDescent="0.4"/>
    <row r="109" x14ac:dyDescent="0.4"/>
    <row r="110" x14ac:dyDescent="0.4"/>
    <row r="111" x14ac:dyDescent="0.4"/>
    <row r="112" x14ac:dyDescent="0.4"/>
    <row r="113" x14ac:dyDescent="0.4"/>
    <row r="114" x14ac:dyDescent="0.4"/>
    <row r="115" x14ac:dyDescent="0.4"/>
    <row r="116" x14ac:dyDescent="0.4"/>
    <row r="117" x14ac:dyDescent="0.4"/>
    <row r="118" x14ac:dyDescent="0.4"/>
    <row r="119" x14ac:dyDescent="0.4"/>
    <row r="120" x14ac:dyDescent="0.4"/>
    <row r="121" x14ac:dyDescent="0.4"/>
    <row r="122" x14ac:dyDescent="0.4"/>
    <row r="123" x14ac:dyDescent="0.4"/>
    <row r="124" x14ac:dyDescent="0.4"/>
    <row r="125" x14ac:dyDescent="0.4"/>
    <row r="126" x14ac:dyDescent="0.4"/>
    <row r="127" x14ac:dyDescent="0.4"/>
    <row r="128" x14ac:dyDescent="0.4"/>
    <row r="129" x14ac:dyDescent="0.4"/>
    <row r="130" x14ac:dyDescent="0.4"/>
    <row r="131" x14ac:dyDescent="0.4"/>
    <row r="132" x14ac:dyDescent="0.4"/>
    <row r="133" x14ac:dyDescent="0.4"/>
    <row r="134" x14ac:dyDescent="0.4"/>
    <row r="135" x14ac:dyDescent="0.4"/>
    <row r="136" x14ac:dyDescent="0.4"/>
    <row r="137" x14ac:dyDescent="0.4"/>
    <row r="138" x14ac:dyDescent="0.4"/>
    <row r="139" x14ac:dyDescent="0.4"/>
    <row r="140" x14ac:dyDescent="0.4"/>
    <row r="141" x14ac:dyDescent="0.4"/>
    <row r="142" x14ac:dyDescent="0.4"/>
    <row r="143" x14ac:dyDescent="0.4"/>
  </sheetData>
  <sheetProtection algorithmName="SHA-512" hashValue="BOd8YYEMZZJRzqX0ZDn/M0mkesAAKzDNWaftqUqK+CZzU5eBtUv0JmCdF1tU3r/Tb+DzxnbaJHORP2ypjAoFvA==" saltValue="lFlNy5af1+eMvvU8qxrlXg==" spinCount="100000" sheet="1" objects="1" scenarios="1"/>
  <mergeCells count="33">
    <mergeCell ref="G83:M87"/>
    <mergeCell ref="B83:F87"/>
    <mergeCell ref="C14:I15"/>
    <mergeCell ref="A7:M7"/>
    <mergeCell ref="A53:C53"/>
    <mergeCell ref="B56:Q79"/>
    <mergeCell ref="K9:M9"/>
    <mergeCell ref="K10:M10"/>
    <mergeCell ref="A11:B11"/>
    <mergeCell ref="C11:M11"/>
    <mergeCell ref="C9:I9"/>
    <mergeCell ref="C10:I10"/>
    <mergeCell ref="C13:I13"/>
    <mergeCell ref="A16:M17"/>
    <mergeCell ref="K14:M14"/>
    <mergeCell ref="A14:B15"/>
    <mergeCell ref="A1:C4"/>
    <mergeCell ref="L1:M1"/>
    <mergeCell ref="L2:M2"/>
    <mergeCell ref="L3:M3"/>
    <mergeCell ref="L4:M4"/>
    <mergeCell ref="D1:J4"/>
    <mergeCell ref="A5:M5"/>
    <mergeCell ref="B80:M82"/>
    <mergeCell ref="A8:M8"/>
    <mergeCell ref="A12:M12"/>
    <mergeCell ref="A13:B13"/>
    <mergeCell ref="K13:M13"/>
    <mergeCell ref="K15:M15"/>
    <mergeCell ref="A9:B9"/>
    <mergeCell ref="A10:B10"/>
    <mergeCell ref="D6:M6"/>
    <mergeCell ref="A6:B6"/>
  </mergeCells>
  <phoneticPr fontId="5" type="noConversion"/>
  <dataValidations count="1">
    <dataValidation type="list" allowBlank="1" showInputMessage="1" showErrorMessage="1" promptTitle="X" prompt="X &quot;büyük X ile işaretleyiniz&quot;" sqref="M19:M51" xr:uid="{00000000-0002-0000-0000-000000000000}">
      <formula1>"X"</formula1>
    </dataValidation>
  </dataValidation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Application Form</vt:lpstr>
      <vt:lpstr>'Application Form'!Yazdırma_Başlıkları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Canpolat ÇAKAL</cp:lastModifiedBy>
  <cp:lastPrinted>2022-05-16T07:38:19Z</cp:lastPrinted>
  <dcterms:created xsi:type="dcterms:W3CDTF">2021-08-17T09:39:15Z</dcterms:created>
  <dcterms:modified xsi:type="dcterms:W3CDTF">2022-06-20T13:50:58Z</dcterms:modified>
</cp:coreProperties>
</file>